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13_ncr:1_{512C5F6F-A116-4A79-8EAA-EFE7EAE2456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list01" sheetId="4" r:id="rId1"/>
    <sheet name="list02" sheetId="1" r:id="rId2"/>
    <sheet name="list03" sheetId="2" r:id="rId3"/>
  </sheets>
  <calcPr calcId="191029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16" i="1"/>
  <c r="E9" i="1"/>
  <c r="D8" i="1"/>
  <c r="D15" i="1" l="1"/>
  <c r="D27" i="1" s="1"/>
  <c r="D29" i="1" s="1"/>
  <c r="D32" i="1" s="1"/>
  <c r="E26" i="2"/>
  <c r="D26" i="2"/>
  <c r="G9" i="1" l="1"/>
  <c r="F8" i="1"/>
  <c r="F15" i="1" l="1"/>
  <c r="F16" i="1" l="1"/>
  <c r="G22" i="1" l="1"/>
  <c r="F27" i="1" s="1"/>
  <c r="F29" i="1" s="1"/>
  <c r="F32" i="1" s="1"/>
</calcChain>
</file>

<file path=xl/sharedStrings.xml><?xml version="1.0" encoding="utf-8"?>
<sst xmlns="http://schemas.openxmlformats.org/spreadsheetml/2006/main" count="234" uniqueCount="157">
  <si>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</si>
  <si>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</si>
  <si>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</si>
  <si>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</si>
  <si>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</si>
  <si>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</si>
  <si>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</si>
  <si>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</si>
  <si>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</si>
  <si>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</si>
  <si>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</si>
  <si>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</si>
  <si>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</si>
  <si>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</si>
  <si>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</si>
  <si>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</si>
  <si>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</si>
  <si>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</si>
  <si>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</si>
  <si>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</si>
  <si>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</si>
  <si>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</si>
  <si>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</si>
  <si>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</si>
  <si>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</si>
  <si>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</si>
  <si>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</si>
  <si>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</si>
  <si>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</si>
  <si>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</si>
  <si>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</si>
  <si>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</si>
  <si>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</si>
  <si>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</si>
  <si>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</si>
  <si>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</si>
  <si>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</si>
  <si>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</si>
  <si>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</si>
  <si>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</si>
  <si>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</si>
  <si>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</si>
  <si>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</si>
  <si>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</si>
  <si>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</si>
  <si>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</si>
  <si>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</si>
  <si>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</si>
  <si>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</si>
  <si>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</si>
  <si>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</si>
  <si>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</si>
  <si>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</si>
  <si>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</si>
  <si>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</si>
  <si>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</si>
  <si>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</si>
  <si>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</si>
  <si>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</si>
  <si>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</si>
  <si>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</si>
  <si>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</si>
  <si>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</si>
  <si>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</si>
  <si>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</si>
  <si>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</si>
  <si>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</si>
  <si>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</si>
  <si>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</si>
  <si>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</si>
  <si>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</si>
  <si>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</si>
  <si>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</si>
  <si>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</si>
  <si>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</si>
  <si>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</si>
  <si>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</si>
  <si>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</si>
  <si>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</si>
  <si>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</si>
  <si>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</si>
  <si>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</si>
  <si>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</si>
  <si>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</si>
  <si>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</si>
  <si>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</si>
  <si>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</si>
  <si>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</si>
  <si>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</si>
  <si>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</si>
  <si>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</si>
  <si>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</si>
  <si>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</si>
  <si>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</si>
  <si>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</si>
  <si>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</si>
  <si>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</si>
  <si>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</si>
  <si>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</si>
  <si>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</si>
  <si>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</si>
  <si>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</si>
  <si>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</si>
  <si>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</si>
  <si>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</si>
  <si>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</si>
  <si>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</si>
  <si>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</si>
  <si>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</si>
  <si>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</si>
  <si>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</si>
  <si>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</si>
  <si>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</si>
  <si>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</si>
  <si>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</si>
  <si>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</si>
  <si>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</si>
  <si>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</si>
  <si>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</si>
  <si>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</si>
  <si>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</si>
  <si>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</si>
  <si>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</si>
  <si>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</si>
  <si>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</si>
  <si>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</si>
  <si>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</si>
  <si>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</si>
  <si>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</si>
  <si>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</si>
  <si>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</si>
  <si>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</si>
  <si>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</si>
  <si>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</si>
  <si>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r>
      <t xml:space="preserve">Ўлчов бирлиги, </t>
    </r>
    <r>
      <rPr>
        <b/>
        <u/>
        <sz val="13"/>
        <color indexed="10"/>
        <rFont val="Arial"/>
        <family val="2"/>
        <charset val="204"/>
      </rPr>
      <t>минг сўм</t>
    </r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</si>
  <si>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</si>
  <si>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</si>
  <si>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</si>
  <si>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</si>
  <si>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</si>
  <si>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AVIASOZLAR DEHQON BOZORI  АКЦИОНЕPНОЕ ОБЩЕСТВО</t>
  </si>
  <si>
    <t>17249368</t>
  </si>
  <si>
    <t>Торговля</t>
  </si>
  <si>
    <t>71270</t>
  </si>
  <si>
    <t>1150</t>
  </si>
  <si>
    <t>Смешанная</t>
  </si>
  <si>
    <t>144</t>
  </si>
  <si>
    <t>Хокимият г.Ташкента (хозрасчетные)</t>
  </si>
  <si>
    <t>01006</t>
  </si>
  <si>
    <t>202788871</t>
  </si>
  <si>
    <t>ТОШКЕНТ ШАҲАР ЯШНОБОД тумани</t>
  </si>
  <si>
    <t>1726290</t>
  </si>
  <si>
    <t>,BESHARIQ KO CHASI,1-UY,</t>
  </si>
  <si>
    <t>0</t>
  </si>
  <si>
    <t>Бош хисобчи: Ибрагимова Г.Т.</t>
  </si>
  <si>
    <t>Акционерные общества</t>
  </si>
  <si>
    <t>Рахбар :Ахметов Ш.Д.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</si>
</sst>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u/>
      <sz val="13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right" vertical="center" wrapText="1"/>
    </xf>
    <xf numFmtId="49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14" fontId="5" fillId="3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 wrapText="1"/>
    </xf>
    <xf numFmtId="0" fontId="2" fillId="3" borderId="9" xfId="1" applyFont="1" applyFill="1" applyBorder="1" applyAlignment="1">
      <alignment horizontal="left" vertical="center" wrapText="1"/>
    </xf>
    <xf numFmtId="0" fontId="5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workbookViewId="0">
      <selection activeCell="D5" sqref="D5"/>
    </sheetView>
  </sheetViews>
  <sheetFormatPr defaultRowHeight="12.75" x14ac:dyDescent="0.2"/>
  <cols>
    <col min="1" max="1" width="2.42578125" style="33" customWidth="1"/>
    <col min="2" max="2" width="27.42578125" style="33" bestFit="1" customWidth="1"/>
    <col min="3" max="3" width="6.5703125" style="33" customWidth="1"/>
    <col min="4" max="4" width="4.5703125" style="33" customWidth="1"/>
    <col min="5" max="5" width="6" style="33" customWidth="1"/>
    <col min="6" max="6" width="10.5703125" style="33" customWidth="1"/>
    <col min="7" max="7" width="41.7109375" style="33" customWidth="1"/>
    <col min="8" max="8" width="23.42578125" style="33" customWidth="1"/>
    <col min="9" max="9" width="20.7109375" style="33" customWidth="1"/>
    <col min="10" max="10" width="1.7109375" style="33" customWidth="1"/>
    <col min="11" max="16384" width="9.140625" style="33"/>
  </cols>
  <sheetData>
    <row r="1" spans="1:9" ht="3.95" customHeight="1" x14ac:dyDescent="0.2">
      <c r="A1" s="31" t="s">
        <v>129</v>
      </c>
      <c r="B1" s="32"/>
      <c r="C1" s="32"/>
      <c r="D1" s="32"/>
      <c r="E1" s="32"/>
      <c r="F1" s="32"/>
      <c r="G1" s="32"/>
      <c r="H1" s="47"/>
      <c r="I1" s="47"/>
    </row>
    <row r="2" spans="1:9" ht="33" customHeight="1" x14ac:dyDescent="0.2">
      <c r="A2" s="32"/>
      <c r="B2" s="50" t="s">
        <v>127</v>
      </c>
      <c r="C2" s="50"/>
      <c r="D2" s="50"/>
      <c r="E2" s="50"/>
      <c r="F2" s="50"/>
      <c r="G2" s="50"/>
      <c r="H2" s="50"/>
      <c r="I2" s="50"/>
    </row>
    <row r="3" spans="1:9" ht="15.95" customHeight="1" x14ac:dyDescent="0.2">
      <c r="A3" s="32"/>
      <c r="B3" s="48" t="s">
        <v>128</v>
      </c>
      <c r="C3" s="48"/>
      <c r="D3" s="48"/>
      <c r="E3" s="48"/>
      <c r="F3" s="48"/>
      <c r="G3" s="48"/>
      <c r="H3" s="48"/>
      <c r="I3" s="48"/>
    </row>
    <row r="4" spans="1:9" ht="3.95" customHeight="1" x14ac:dyDescent="0.2">
      <c r="A4" s="32"/>
      <c r="B4" s="51"/>
      <c r="C4" s="51"/>
      <c r="D4" s="51"/>
      <c r="E4" s="51"/>
      <c r="F4" s="51"/>
      <c r="G4" s="51"/>
      <c r="H4" s="51"/>
      <c r="I4" s="51"/>
    </row>
    <row r="5" spans="1:9" x14ac:dyDescent="0.2">
      <c r="A5" s="32"/>
      <c r="B5" s="23"/>
      <c r="C5" s="24">
        <v>2023</v>
      </c>
      <c r="D5" s="25" t="s">
        <v>91</v>
      </c>
      <c r="E5" s="24">
        <v>1</v>
      </c>
      <c r="F5" s="47" t="s">
        <v>48</v>
      </c>
      <c r="G5" s="47"/>
      <c r="H5" s="54"/>
      <c r="I5" s="26" t="s">
        <v>90</v>
      </c>
    </row>
    <row r="6" spans="1:9" ht="15.95" customHeight="1" x14ac:dyDescent="0.2">
      <c r="A6" s="32"/>
      <c r="B6" s="52" t="s">
        <v>51</v>
      </c>
      <c r="C6" s="52"/>
      <c r="D6" s="52"/>
      <c r="E6" s="52"/>
      <c r="F6" s="52"/>
      <c r="G6" s="52"/>
      <c r="H6" s="53"/>
      <c r="I6" s="27"/>
    </row>
    <row r="7" spans="1:9" ht="3.95" customHeight="1" x14ac:dyDescent="0.2">
      <c r="A7" s="32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  <c r="G7" s="25" t="s">
        <v>0</v>
      </c>
      <c r="H7" s="22" t="s">
        <v>0</v>
      </c>
      <c r="I7" s="22" t="s">
        <v>0</v>
      </c>
    </row>
    <row r="8" spans="1:9" ht="15.95" customHeight="1" x14ac:dyDescent="0.2">
      <c r="A8" s="32"/>
      <c r="B8" s="23" t="s">
        <v>92</v>
      </c>
      <c r="C8" s="49" t="s">
        <v>140</v>
      </c>
      <c r="D8" s="49"/>
      <c r="E8" s="49"/>
      <c r="F8" s="49"/>
      <c r="G8" s="49"/>
      <c r="H8" s="22" t="s">
        <v>52</v>
      </c>
      <c r="I8" s="28" t="s">
        <v>141</v>
      </c>
    </row>
    <row r="9" spans="1:9" ht="3.95" customHeight="1" x14ac:dyDescent="0.2">
      <c r="A9" s="32"/>
      <c r="B9" s="23"/>
      <c r="C9" s="23"/>
      <c r="D9" s="23"/>
      <c r="E9" s="23"/>
      <c r="F9" s="23"/>
      <c r="G9" s="23" t="s">
        <v>0</v>
      </c>
      <c r="H9" s="22"/>
      <c r="I9" s="22" t="s">
        <v>0</v>
      </c>
    </row>
    <row r="10" spans="1:9" ht="15.95" customHeight="1" x14ac:dyDescent="0.2">
      <c r="A10" s="32"/>
      <c r="B10" s="23" t="s">
        <v>93</v>
      </c>
      <c r="C10" s="49" t="s">
        <v>142</v>
      </c>
      <c r="D10" s="49"/>
      <c r="E10" s="49"/>
      <c r="F10" s="49"/>
      <c r="G10" s="49"/>
      <c r="H10" s="22" t="s">
        <v>53</v>
      </c>
      <c r="I10" s="29" t="s">
        <v>143</v>
      </c>
    </row>
    <row r="11" spans="1:9" ht="3.95" customHeight="1" x14ac:dyDescent="0.2">
      <c r="A11" s="32"/>
      <c r="B11" s="23"/>
      <c r="C11" s="23"/>
      <c r="D11" s="23"/>
      <c r="E11" s="23"/>
      <c r="F11" s="23"/>
      <c r="G11" s="23" t="s">
        <v>0</v>
      </c>
      <c r="H11" s="22"/>
      <c r="I11" s="22" t="s">
        <v>0</v>
      </c>
    </row>
    <row r="12" spans="1:9" ht="15.95" customHeight="1" x14ac:dyDescent="0.2">
      <c r="A12" s="32"/>
      <c r="B12" s="23" t="s">
        <v>94</v>
      </c>
      <c r="C12" s="55" t="s">
        <v>155</v>
      </c>
      <c r="D12" s="49"/>
      <c r="E12" s="49"/>
      <c r="F12" s="49"/>
      <c r="G12" s="49"/>
      <c r="H12" s="22" t="s">
        <v>54</v>
      </c>
      <c r="I12" s="29" t="s">
        <v>144</v>
      </c>
    </row>
    <row r="13" spans="1:9" ht="3.95" customHeight="1" x14ac:dyDescent="0.2">
      <c r="A13" s="32"/>
      <c r="B13" s="23"/>
      <c r="C13" s="23"/>
      <c r="D13" s="23"/>
      <c r="E13" s="23"/>
      <c r="F13" s="23"/>
      <c r="G13" s="23" t="s">
        <v>0</v>
      </c>
      <c r="H13" s="22"/>
      <c r="I13" s="22" t="s">
        <v>0</v>
      </c>
    </row>
    <row r="14" spans="1:9" ht="15.95" customHeight="1" x14ac:dyDescent="0.2">
      <c r="A14" s="32"/>
      <c r="B14" s="23" t="s">
        <v>49</v>
      </c>
      <c r="C14" s="49" t="s">
        <v>145</v>
      </c>
      <c r="D14" s="49"/>
      <c r="E14" s="49"/>
      <c r="F14" s="49"/>
      <c r="G14" s="49"/>
      <c r="H14" s="22" t="s">
        <v>55</v>
      </c>
      <c r="I14" s="29" t="s">
        <v>146</v>
      </c>
    </row>
    <row r="15" spans="1:9" ht="3.95" customHeight="1" x14ac:dyDescent="0.2">
      <c r="A15" s="32"/>
      <c r="B15" s="23"/>
      <c r="C15" s="23"/>
      <c r="D15" s="23"/>
      <c r="E15" s="23"/>
      <c r="F15" s="23"/>
      <c r="G15" s="23" t="s">
        <v>0</v>
      </c>
      <c r="H15" s="22"/>
      <c r="I15" s="22" t="s">
        <v>0</v>
      </c>
    </row>
    <row r="16" spans="1:9" ht="15.95" customHeight="1" x14ac:dyDescent="0.2">
      <c r="A16" s="34"/>
      <c r="B16" s="23" t="s">
        <v>95</v>
      </c>
      <c r="C16" s="49" t="s">
        <v>147</v>
      </c>
      <c r="D16" s="49"/>
      <c r="E16" s="49"/>
      <c r="F16" s="49"/>
      <c r="G16" s="49"/>
      <c r="H16" s="22" t="s">
        <v>56</v>
      </c>
      <c r="I16" s="29" t="s">
        <v>148</v>
      </c>
    </row>
    <row r="17" spans="1:9" ht="3.95" customHeight="1" x14ac:dyDescent="0.2">
      <c r="A17" s="34"/>
      <c r="B17" s="23"/>
      <c r="C17" s="23"/>
      <c r="D17" s="23"/>
      <c r="E17" s="23"/>
      <c r="F17" s="23"/>
      <c r="G17" s="23" t="s">
        <v>0</v>
      </c>
      <c r="H17" s="22"/>
      <c r="I17" s="22" t="s">
        <v>0</v>
      </c>
    </row>
    <row r="18" spans="1:9" ht="15.95" customHeight="1" x14ac:dyDescent="0.2">
      <c r="A18" s="34"/>
      <c r="B18" s="47" t="s">
        <v>96</v>
      </c>
      <c r="C18" s="47"/>
      <c r="D18" s="47"/>
      <c r="E18" s="47"/>
      <c r="F18" s="47"/>
      <c r="G18" s="47"/>
      <c r="H18" s="22" t="s">
        <v>57</v>
      </c>
      <c r="I18" s="29" t="s">
        <v>149</v>
      </c>
    </row>
    <row r="19" spans="1:9" ht="3.95" customHeight="1" x14ac:dyDescent="0.2">
      <c r="A19" s="34"/>
      <c r="B19" s="23"/>
      <c r="C19" s="23"/>
      <c r="D19" s="23"/>
      <c r="E19" s="23"/>
      <c r="F19" s="23"/>
      <c r="G19" s="23" t="s">
        <v>0</v>
      </c>
      <c r="H19" s="22"/>
      <c r="I19" s="22" t="s">
        <v>0</v>
      </c>
    </row>
    <row r="20" spans="1:9" ht="15.95" customHeight="1" x14ac:dyDescent="0.2">
      <c r="A20" s="34"/>
      <c r="B20" s="23" t="s">
        <v>97</v>
      </c>
      <c r="C20" s="49" t="s">
        <v>150</v>
      </c>
      <c r="D20" s="49"/>
      <c r="E20" s="49"/>
      <c r="F20" s="49"/>
      <c r="G20" s="49"/>
      <c r="H20" s="22" t="s">
        <v>58</v>
      </c>
      <c r="I20" s="29" t="s">
        <v>151</v>
      </c>
    </row>
    <row r="21" spans="1:9" ht="3.95" customHeight="1" x14ac:dyDescent="0.2">
      <c r="A21" s="34"/>
      <c r="B21" s="23"/>
      <c r="C21" s="23"/>
      <c r="D21" s="23"/>
      <c r="E21" s="23"/>
      <c r="F21" s="23"/>
      <c r="G21" s="23" t="s">
        <v>0</v>
      </c>
      <c r="H21" s="22"/>
      <c r="I21" s="22"/>
    </row>
    <row r="22" spans="1:9" ht="15.95" customHeight="1" x14ac:dyDescent="0.2">
      <c r="A22" s="34"/>
      <c r="B22" s="23" t="s">
        <v>50</v>
      </c>
      <c r="C22" s="49" t="s">
        <v>152</v>
      </c>
      <c r="D22" s="49"/>
      <c r="E22" s="49"/>
      <c r="F22" s="49"/>
      <c r="G22" s="49"/>
      <c r="H22" s="22" t="s">
        <v>59</v>
      </c>
      <c r="I22" s="30"/>
    </row>
    <row r="23" spans="1:9" ht="3.95" customHeight="1" x14ac:dyDescent="0.2">
      <c r="A23" s="34"/>
      <c r="B23" s="23"/>
      <c r="C23" s="23"/>
      <c r="D23" s="23"/>
      <c r="E23" s="23"/>
      <c r="F23" s="23"/>
      <c r="G23" s="23" t="s">
        <v>0</v>
      </c>
      <c r="H23" s="22"/>
      <c r="I23" s="22" t="s">
        <v>0</v>
      </c>
    </row>
    <row r="24" spans="1:9" ht="15.95" customHeight="1" x14ac:dyDescent="0.2">
      <c r="A24" s="34"/>
      <c r="B24" s="57" t="s">
        <v>134</v>
      </c>
      <c r="C24" s="57"/>
      <c r="D24" s="57"/>
      <c r="E24" s="57"/>
      <c r="F24" s="57"/>
      <c r="G24" s="57"/>
      <c r="H24" s="22" t="s">
        <v>98</v>
      </c>
      <c r="I24" s="30"/>
    </row>
    <row r="25" spans="1:9" ht="3.95" customHeight="1" x14ac:dyDescent="0.2">
      <c r="A25" s="34"/>
      <c r="B25" s="23"/>
      <c r="C25" s="23"/>
      <c r="D25" s="23"/>
      <c r="E25" s="23"/>
      <c r="F25" s="23"/>
      <c r="G25" s="23"/>
      <c r="H25" s="22" t="s">
        <v>0</v>
      </c>
      <c r="I25" s="22" t="s">
        <v>0</v>
      </c>
    </row>
    <row r="26" spans="1:9" ht="15.95" customHeight="1" x14ac:dyDescent="0.2">
      <c r="A26" s="34"/>
      <c r="B26" s="32"/>
      <c r="C26" s="23"/>
      <c r="D26" s="23"/>
      <c r="E26" s="23"/>
      <c r="F26" s="23"/>
      <c r="G26" s="50" t="s">
        <v>99</v>
      </c>
      <c r="H26" s="56"/>
      <c r="I26" s="30"/>
    </row>
  </sheetData>
  <mergeCells count="16">
    <mergeCell ref="B18:G18"/>
    <mergeCell ref="C12:G12"/>
    <mergeCell ref="G26:H26"/>
    <mergeCell ref="C22:G22"/>
    <mergeCell ref="B24:G24"/>
    <mergeCell ref="C20:G20"/>
    <mergeCell ref="C16:G16"/>
    <mergeCell ref="H1:I1"/>
    <mergeCell ref="B3:I3"/>
    <mergeCell ref="C14:G14"/>
    <mergeCell ref="C8:G8"/>
    <mergeCell ref="C10:G10"/>
    <mergeCell ref="B2:I2"/>
    <mergeCell ref="B4:I4"/>
    <mergeCell ref="B6:H6"/>
    <mergeCell ref="F5:H5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A8" workbookViewId="0">
      <selection activeCell="I14" sqref="I14"/>
    </sheetView>
  </sheetViews>
  <sheetFormatPr defaultRowHeight="12.75" x14ac:dyDescent="0.2"/>
  <cols>
    <col min="1" max="1" width="0.85546875" style="2" customWidth="1"/>
    <col min="2" max="2" width="52.42578125" style="2" bestFit="1" customWidth="1"/>
    <col min="3" max="3" width="5.7109375" style="2" customWidth="1"/>
    <col min="4" max="4" width="22" style="2" customWidth="1"/>
    <col min="5" max="7" width="20.7109375" style="2" customWidth="1"/>
    <col min="8" max="8" width="0.85546875" style="2" customWidth="1"/>
    <col min="9" max="16384" width="9.140625" style="2"/>
  </cols>
  <sheetData>
    <row r="1" spans="1:8" hidden="1" x14ac:dyDescent="0.2">
      <c r="A1" s="1" t="s">
        <v>125</v>
      </c>
      <c r="B1" s="35"/>
      <c r="C1" s="35"/>
      <c r="D1" s="35"/>
      <c r="E1" s="35"/>
      <c r="F1" s="35"/>
      <c r="G1" s="35"/>
    </row>
    <row r="2" spans="1:8" ht="20.100000000000001" customHeight="1" x14ac:dyDescent="0.2">
      <c r="B2" s="61" t="s">
        <v>75</v>
      </c>
      <c r="C2" s="61"/>
      <c r="D2" s="61"/>
      <c r="E2" s="62" t="s">
        <v>139</v>
      </c>
      <c r="F2" s="62"/>
      <c r="G2" s="62"/>
      <c r="H2" s="3"/>
    </row>
    <row r="3" spans="1:8" ht="20.100000000000001" customHeight="1" x14ac:dyDescent="0.2">
      <c r="B3" s="60" t="s">
        <v>72</v>
      </c>
      <c r="C3" s="58" t="s">
        <v>100</v>
      </c>
      <c r="D3" s="60" t="s">
        <v>73</v>
      </c>
      <c r="E3" s="60"/>
      <c r="F3" s="60" t="s">
        <v>74</v>
      </c>
      <c r="G3" s="60"/>
    </row>
    <row r="4" spans="1:8" ht="27.75" customHeight="1" x14ac:dyDescent="0.2">
      <c r="B4" s="60"/>
      <c r="C4" s="59"/>
      <c r="D4" s="36" t="s">
        <v>101</v>
      </c>
      <c r="E4" s="36" t="s">
        <v>102</v>
      </c>
      <c r="F4" s="36" t="s">
        <v>101</v>
      </c>
      <c r="G4" s="36" t="s">
        <v>102</v>
      </c>
    </row>
    <row r="5" spans="1:8" x14ac:dyDescent="0.2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</row>
    <row r="6" spans="1:8" ht="25.5" x14ac:dyDescent="0.2">
      <c r="B6" s="39" t="s">
        <v>103</v>
      </c>
      <c r="C6" s="13" t="s">
        <v>1</v>
      </c>
      <c r="D6" s="14">
        <v>1842023</v>
      </c>
      <c r="E6" s="12" t="s">
        <v>2</v>
      </c>
      <c r="F6" s="14">
        <v>2000704</v>
      </c>
      <c r="G6" s="12" t="s">
        <v>2</v>
      </c>
    </row>
    <row r="7" spans="1:8" ht="25.5" x14ac:dyDescent="0.2">
      <c r="B7" s="39" t="s">
        <v>104</v>
      </c>
      <c r="C7" s="13" t="s">
        <v>3</v>
      </c>
      <c r="D7" s="12" t="s">
        <v>2</v>
      </c>
      <c r="E7" s="14"/>
      <c r="F7" s="12" t="s">
        <v>2</v>
      </c>
      <c r="G7" s="14"/>
    </row>
    <row r="8" spans="1:8" ht="25.5" x14ac:dyDescent="0.2">
      <c r="B8" s="39" t="s">
        <v>105</v>
      </c>
      <c r="C8" s="13" t="s">
        <v>4</v>
      </c>
      <c r="D8" s="15">
        <f>D6-E7</f>
        <v>1842023</v>
      </c>
      <c r="E8" s="15" t="s">
        <v>153</v>
      </c>
      <c r="F8" s="15">
        <f>F6-G7</f>
        <v>2000704</v>
      </c>
      <c r="G8" s="15" t="s">
        <v>153</v>
      </c>
    </row>
    <row r="9" spans="1:8" ht="25.5" x14ac:dyDescent="0.2">
      <c r="B9" s="39" t="s">
        <v>106</v>
      </c>
      <c r="C9" s="13" t="s">
        <v>5</v>
      </c>
      <c r="D9" s="12" t="s">
        <v>2</v>
      </c>
      <c r="E9" s="15">
        <f>E10+E11+E12+E13</f>
        <v>1355186</v>
      </c>
      <c r="F9" s="12" t="s">
        <v>2</v>
      </c>
      <c r="G9" s="15">
        <f>G10+G11+G12+G13</f>
        <v>1499646</v>
      </c>
    </row>
    <row r="10" spans="1:8" x14ac:dyDescent="0.2">
      <c r="B10" s="39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8" x14ac:dyDescent="0.2">
      <c r="B11" s="39" t="s">
        <v>61</v>
      </c>
      <c r="C11" s="4" t="s">
        <v>7</v>
      </c>
      <c r="D11" s="11" t="s">
        <v>2</v>
      </c>
      <c r="E11" s="5">
        <v>243291</v>
      </c>
      <c r="F11" s="11" t="s">
        <v>2</v>
      </c>
      <c r="G11" s="5">
        <v>616850</v>
      </c>
    </row>
    <row r="12" spans="1:8" x14ac:dyDescent="0.2">
      <c r="B12" s="39" t="s">
        <v>62</v>
      </c>
      <c r="C12" s="4" t="s">
        <v>8</v>
      </c>
      <c r="D12" s="11" t="s">
        <v>2</v>
      </c>
      <c r="E12" s="5">
        <v>1111895</v>
      </c>
      <c r="F12" s="11" t="s">
        <v>2</v>
      </c>
      <c r="G12" s="5">
        <v>882796</v>
      </c>
    </row>
    <row r="13" spans="1:8" ht="25.5" x14ac:dyDescent="0.2">
      <c r="B13" s="39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8" x14ac:dyDescent="0.2">
      <c r="B14" s="39" t="s">
        <v>63</v>
      </c>
      <c r="C14" s="4" t="s">
        <v>10</v>
      </c>
      <c r="D14" s="5">
        <v>0</v>
      </c>
      <c r="E14" s="11" t="s">
        <v>2</v>
      </c>
      <c r="F14" s="5">
        <v>0</v>
      </c>
      <c r="G14" s="11" t="s">
        <v>2</v>
      </c>
    </row>
    <row r="15" spans="1:8" ht="25.5" x14ac:dyDescent="0.2">
      <c r="B15" s="39" t="s">
        <v>107</v>
      </c>
      <c r="C15" s="13" t="s">
        <v>11</v>
      </c>
      <c r="D15" s="15">
        <f>D8-E9+D14</f>
        <v>486837</v>
      </c>
      <c r="E15" s="15" t="s">
        <v>153</v>
      </c>
      <c r="F15" s="15">
        <f>F8-G9+F14</f>
        <v>501058</v>
      </c>
      <c r="G15" s="15" t="s">
        <v>153</v>
      </c>
    </row>
    <row r="16" spans="1:8" ht="25.5" x14ac:dyDescent="0.2">
      <c r="B16" s="39" t="s">
        <v>108</v>
      </c>
      <c r="C16" s="13" t="s">
        <v>12</v>
      </c>
      <c r="D16" s="15">
        <f>D17+D18+D19+D20+D21</f>
        <v>0</v>
      </c>
      <c r="E16" s="12" t="s">
        <v>2</v>
      </c>
      <c r="F16" s="15">
        <f>F17+F18+F19+F20+F21</f>
        <v>0</v>
      </c>
      <c r="G16" s="12" t="s">
        <v>2</v>
      </c>
    </row>
    <row r="17" spans="2:7" x14ac:dyDescent="0.2">
      <c r="B17" s="39" t="s">
        <v>64</v>
      </c>
      <c r="C17" s="4" t="s">
        <v>13</v>
      </c>
      <c r="D17" s="5">
        <v>0</v>
      </c>
      <c r="E17" s="11" t="s">
        <v>2</v>
      </c>
      <c r="F17" s="5">
        <v>0</v>
      </c>
      <c r="G17" s="11" t="s">
        <v>2</v>
      </c>
    </row>
    <row r="18" spans="2:7" x14ac:dyDescent="0.2">
      <c r="B18" s="39" t="s">
        <v>65</v>
      </c>
      <c r="C18" s="6" t="s">
        <v>14</v>
      </c>
      <c r="D18" s="5">
        <v>0</v>
      </c>
      <c r="E18" s="11" t="s">
        <v>2</v>
      </c>
      <c r="F18" s="5">
        <v>0</v>
      </c>
      <c r="G18" s="11" t="s">
        <v>2</v>
      </c>
    </row>
    <row r="19" spans="2:7" x14ac:dyDescent="0.2">
      <c r="B19" s="39" t="s">
        <v>119</v>
      </c>
      <c r="C19" s="6" t="s">
        <v>15</v>
      </c>
      <c r="D19" s="5">
        <v>0</v>
      </c>
      <c r="E19" s="11" t="s">
        <v>2</v>
      </c>
      <c r="F19" s="5">
        <v>0</v>
      </c>
      <c r="G19" s="11" t="s">
        <v>2</v>
      </c>
    </row>
    <row r="20" spans="2:7" x14ac:dyDescent="0.2">
      <c r="B20" s="39" t="s">
        <v>66</v>
      </c>
      <c r="C20" s="6" t="s">
        <v>16</v>
      </c>
      <c r="D20" s="5">
        <v>0</v>
      </c>
      <c r="E20" s="11" t="s">
        <v>2</v>
      </c>
      <c r="F20" s="5">
        <v>0</v>
      </c>
      <c r="G20" s="11" t="s">
        <v>2</v>
      </c>
    </row>
    <row r="21" spans="2:7" x14ac:dyDescent="0.2">
      <c r="B21" s="39" t="s">
        <v>67</v>
      </c>
      <c r="C21" s="6" t="s">
        <v>17</v>
      </c>
      <c r="D21" s="5">
        <v>0</v>
      </c>
      <c r="E21" s="11" t="s">
        <v>2</v>
      </c>
      <c r="F21" s="5">
        <v>0</v>
      </c>
      <c r="G21" s="11" t="s">
        <v>2</v>
      </c>
    </row>
    <row r="22" spans="2:7" ht="25.5" x14ac:dyDescent="0.2">
      <c r="B22" s="39" t="s">
        <v>109</v>
      </c>
      <c r="C22" s="13" t="s">
        <v>18</v>
      </c>
      <c r="D22" s="12" t="s">
        <v>2</v>
      </c>
      <c r="E22" s="15">
        <f>E23+E24+E25+E26</f>
        <v>0</v>
      </c>
      <c r="F22" s="12" t="s">
        <v>2</v>
      </c>
      <c r="G22" s="15">
        <f>G23+G24+G25+G26</f>
        <v>0</v>
      </c>
    </row>
    <row r="23" spans="2:7" x14ac:dyDescent="0.2">
      <c r="B23" s="39" t="s">
        <v>68</v>
      </c>
      <c r="C23" s="4" t="s">
        <v>19</v>
      </c>
      <c r="D23" s="11"/>
      <c r="E23" s="5"/>
      <c r="F23" s="11"/>
      <c r="G23" s="5"/>
    </row>
    <row r="24" spans="2:7" x14ac:dyDescent="0.2">
      <c r="B24" s="39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7" x14ac:dyDescent="0.2">
      <c r="B25" s="39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7" x14ac:dyDescent="0.2">
      <c r="B26" s="39" t="s">
        <v>70</v>
      </c>
      <c r="C26" s="4" t="s">
        <v>22</v>
      </c>
      <c r="D26" s="11" t="s">
        <v>2</v>
      </c>
      <c r="E26" s="5"/>
      <c r="F26" s="11" t="s">
        <v>2</v>
      </c>
      <c r="G26" s="5"/>
    </row>
    <row r="27" spans="2:7" ht="25.5" x14ac:dyDescent="0.2">
      <c r="B27" s="39" t="s">
        <v>110</v>
      </c>
      <c r="C27" s="13" t="s">
        <v>23</v>
      </c>
      <c r="D27" s="15">
        <f>D16+D15-E22</f>
        <v>486837</v>
      </c>
      <c r="E27" s="15" t="s">
        <v>153</v>
      </c>
      <c r="F27" s="15">
        <f>F16+F15-G22</f>
        <v>501058</v>
      </c>
      <c r="G27" s="15" t="s">
        <v>153</v>
      </c>
    </row>
    <row r="28" spans="2:7" x14ac:dyDescent="0.2">
      <c r="B28" s="39" t="s">
        <v>71</v>
      </c>
      <c r="C28" s="4" t="s">
        <v>24</v>
      </c>
      <c r="D28" s="5"/>
      <c r="E28" s="5"/>
      <c r="F28" s="5"/>
      <c r="G28" s="5"/>
    </row>
    <row r="29" spans="2:7" ht="25.5" x14ac:dyDescent="0.2">
      <c r="B29" s="39" t="s">
        <v>121</v>
      </c>
      <c r="C29" s="13" t="s">
        <v>25</v>
      </c>
      <c r="D29" s="15">
        <f>D27</f>
        <v>486837</v>
      </c>
      <c r="E29" s="15" t="s">
        <v>153</v>
      </c>
      <c r="F29" s="15">
        <f>F27</f>
        <v>501058</v>
      </c>
      <c r="G29" s="15" t="s">
        <v>153</v>
      </c>
    </row>
    <row r="30" spans="2:7" x14ac:dyDescent="0.2">
      <c r="B30" s="39" t="s">
        <v>122</v>
      </c>
      <c r="C30" s="4" t="s">
        <v>26</v>
      </c>
      <c r="D30" s="11" t="s">
        <v>2</v>
      </c>
      <c r="E30" s="5">
        <v>97367</v>
      </c>
      <c r="F30" s="11" t="s">
        <v>2</v>
      </c>
      <c r="G30" s="5">
        <v>100212</v>
      </c>
    </row>
    <row r="31" spans="2:7" x14ac:dyDescent="0.2">
      <c r="B31" s="39" t="s">
        <v>123</v>
      </c>
      <c r="C31" s="4" t="s">
        <v>27</v>
      </c>
      <c r="D31" s="11" t="s">
        <v>2</v>
      </c>
      <c r="E31" s="5">
        <v>0</v>
      </c>
      <c r="F31" s="11" t="s">
        <v>2</v>
      </c>
      <c r="G31" s="5">
        <v>0</v>
      </c>
    </row>
    <row r="32" spans="2:7" ht="25.5" x14ac:dyDescent="0.2">
      <c r="B32" s="40" t="s">
        <v>111</v>
      </c>
      <c r="C32" s="7" t="s">
        <v>28</v>
      </c>
      <c r="D32" s="21">
        <f>D29-E30</f>
        <v>389470</v>
      </c>
      <c r="E32" s="21" t="s">
        <v>153</v>
      </c>
      <c r="F32" s="21">
        <f>F29-G30</f>
        <v>400846</v>
      </c>
      <c r="G32" s="21" t="s">
        <v>153</v>
      </c>
    </row>
    <row r="33" spans="3:6" x14ac:dyDescent="0.2">
      <c r="C33" s="6"/>
    </row>
    <row r="34" spans="3:6" x14ac:dyDescent="0.2">
      <c r="F34" s="42"/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23622047244094491" right="0.23622047244094491" top="0.27559055118110237" bottom="0.27559055118110237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abSelected="1" topLeftCell="A13" zoomScale="110" zoomScaleNormal="110" workbookViewId="0">
      <selection activeCell="H29" sqref="H29"/>
    </sheetView>
  </sheetViews>
  <sheetFormatPr defaultRowHeight="12.75" x14ac:dyDescent="0.2"/>
  <cols>
    <col min="1" max="1" width="0.85546875" style="2" customWidth="1"/>
    <col min="2" max="2" width="87.85546875" style="2" customWidth="1"/>
    <col min="3" max="3" width="4.28515625" style="2" customWidth="1"/>
    <col min="4" max="4" width="13.5703125" style="2" customWidth="1"/>
    <col min="5" max="5" width="14.42578125" style="2" customWidth="1"/>
    <col min="6" max="6" width="0.85546875" style="2" customWidth="1"/>
    <col min="7" max="16384" width="9.140625" style="2"/>
  </cols>
  <sheetData>
    <row r="1" spans="1:5" ht="3.95" customHeight="1" x14ac:dyDescent="0.2">
      <c r="A1" s="38" t="s">
        <v>126</v>
      </c>
      <c r="B1" s="64"/>
      <c r="C1" s="64"/>
      <c r="D1" s="64"/>
      <c r="E1" s="64"/>
    </row>
    <row r="2" spans="1:5" x14ac:dyDescent="0.2">
      <c r="A2" s="35"/>
      <c r="B2" s="63" t="s">
        <v>76</v>
      </c>
      <c r="C2" s="63"/>
      <c r="D2" s="63"/>
      <c r="E2" s="63"/>
    </row>
    <row r="3" spans="1:5" ht="10.5" customHeight="1" x14ac:dyDescent="0.2">
      <c r="A3" s="35"/>
      <c r="B3" s="45"/>
      <c r="C3" s="46" t="s">
        <v>139</v>
      </c>
      <c r="D3" s="46"/>
      <c r="E3" s="46"/>
    </row>
    <row r="4" spans="1:5" ht="73.5" customHeight="1" x14ac:dyDescent="0.2">
      <c r="A4" s="35"/>
      <c r="B4" s="43" t="s">
        <v>72</v>
      </c>
      <c r="C4" s="44" t="s">
        <v>100</v>
      </c>
      <c r="D4" s="44" t="s">
        <v>112</v>
      </c>
      <c r="E4" s="44" t="s">
        <v>113</v>
      </c>
    </row>
    <row r="5" spans="1:5" x14ac:dyDescent="0.2">
      <c r="A5" s="35"/>
      <c r="B5" s="40" t="s">
        <v>124</v>
      </c>
      <c r="C5" s="19" t="s">
        <v>29</v>
      </c>
      <c r="D5" s="20">
        <v>100211.6</v>
      </c>
      <c r="E5" s="10">
        <v>0</v>
      </c>
    </row>
    <row r="6" spans="1:5" x14ac:dyDescent="0.2">
      <c r="A6" s="35"/>
      <c r="B6" s="40" t="s">
        <v>77</v>
      </c>
      <c r="C6" s="7" t="s">
        <v>30</v>
      </c>
      <c r="D6" s="8">
        <v>100041.5</v>
      </c>
      <c r="E6" s="5">
        <v>61765.7</v>
      </c>
    </row>
    <row r="7" spans="1:5" x14ac:dyDescent="0.2">
      <c r="A7" s="35"/>
      <c r="B7" s="40" t="s">
        <v>114</v>
      </c>
      <c r="C7" s="18" t="s">
        <v>31</v>
      </c>
      <c r="D7" s="16">
        <v>833.7</v>
      </c>
      <c r="E7" s="5">
        <v>514.79999999999995</v>
      </c>
    </row>
    <row r="8" spans="1:5" x14ac:dyDescent="0.2">
      <c r="A8" s="35"/>
      <c r="B8" s="40" t="s">
        <v>115</v>
      </c>
      <c r="C8" s="18" t="s">
        <v>32</v>
      </c>
      <c r="D8" s="16"/>
      <c r="E8" s="5"/>
    </row>
    <row r="9" spans="1:5" x14ac:dyDescent="0.2">
      <c r="A9" s="35"/>
      <c r="B9" s="40" t="s">
        <v>78</v>
      </c>
      <c r="C9" s="7" t="s">
        <v>33</v>
      </c>
      <c r="D9" s="9">
        <v>240085</v>
      </c>
      <c r="E9" s="5">
        <v>118397.6</v>
      </c>
    </row>
    <row r="10" spans="1:5" x14ac:dyDescent="0.2">
      <c r="A10" s="35"/>
      <c r="B10" s="40" t="s">
        <v>79</v>
      </c>
      <c r="C10" s="7" t="s">
        <v>34</v>
      </c>
      <c r="D10" s="9"/>
      <c r="E10" s="5"/>
    </row>
    <row r="11" spans="1:5" x14ac:dyDescent="0.2">
      <c r="A11" s="35"/>
      <c r="B11" s="40" t="s">
        <v>80</v>
      </c>
      <c r="C11" s="7" t="s">
        <v>35</v>
      </c>
      <c r="D11" s="9"/>
      <c r="E11" s="5"/>
    </row>
    <row r="12" spans="1:5" x14ac:dyDescent="0.2">
      <c r="A12" s="35"/>
      <c r="B12" s="40" t="s">
        <v>81</v>
      </c>
      <c r="C12" s="7" t="s">
        <v>36</v>
      </c>
      <c r="D12" s="9">
        <v>3591</v>
      </c>
      <c r="E12" s="5">
        <v>2472</v>
      </c>
    </row>
    <row r="13" spans="1:5" x14ac:dyDescent="0.2">
      <c r="A13" s="35"/>
      <c r="B13" s="40" t="s">
        <v>82</v>
      </c>
      <c r="C13" s="7" t="s">
        <v>37</v>
      </c>
      <c r="D13" s="9">
        <v>53628</v>
      </c>
      <c r="E13" s="5">
        <v>35752</v>
      </c>
    </row>
    <row r="14" spans="1:5" x14ac:dyDescent="0.2">
      <c r="A14" s="35"/>
      <c r="B14" s="40" t="s">
        <v>83</v>
      </c>
      <c r="C14" s="7" t="s">
        <v>38</v>
      </c>
      <c r="D14" s="9">
        <v>130146</v>
      </c>
      <c r="E14" s="5">
        <v>86764</v>
      </c>
    </row>
    <row r="15" spans="1:5" x14ac:dyDescent="0.2">
      <c r="A15" s="35"/>
      <c r="B15" s="40" t="s">
        <v>84</v>
      </c>
      <c r="C15" s="7" t="s">
        <v>39</v>
      </c>
      <c r="D15" s="9"/>
      <c r="E15" s="5"/>
    </row>
    <row r="16" spans="1:5" x14ac:dyDescent="0.2">
      <c r="A16" s="35"/>
      <c r="B16" s="40" t="s">
        <v>85</v>
      </c>
      <c r="C16" s="7" t="s">
        <v>40</v>
      </c>
      <c r="D16" s="9"/>
      <c r="E16" s="5"/>
    </row>
    <row r="17" spans="1:5" x14ac:dyDescent="0.2">
      <c r="A17" s="35"/>
      <c r="B17" s="40" t="s">
        <v>86</v>
      </c>
      <c r="C17" s="7" t="s">
        <v>41</v>
      </c>
      <c r="D17" s="9"/>
      <c r="E17" s="5"/>
    </row>
    <row r="18" spans="1:5" x14ac:dyDescent="0.2">
      <c r="A18" s="35"/>
      <c r="B18" s="40" t="s">
        <v>87</v>
      </c>
      <c r="C18" s="7" t="s">
        <v>42</v>
      </c>
      <c r="D18" s="9"/>
      <c r="E18" s="5"/>
    </row>
    <row r="19" spans="1:5" x14ac:dyDescent="0.2">
      <c r="A19" s="35"/>
      <c r="B19" s="40" t="s">
        <v>135</v>
      </c>
      <c r="C19" s="18" t="s">
        <v>43</v>
      </c>
      <c r="D19" s="17"/>
      <c r="E19" s="5"/>
    </row>
    <row r="20" spans="1:5" x14ac:dyDescent="0.2">
      <c r="A20" s="35"/>
      <c r="B20" s="40" t="s">
        <v>136</v>
      </c>
      <c r="C20" s="18" t="s">
        <v>44</v>
      </c>
      <c r="D20" s="14"/>
      <c r="E20" s="14"/>
    </row>
    <row r="21" spans="1:5" ht="38.25" x14ac:dyDescent="0.2">
      <c r="A21" s="35"/>
      <c r="B21" s="40" t="s">
        <v>137</v>
      </c>
      <c r="C21" s="18" t="s">
        <v>45</v>
      </c>
      <c r="D21" s="16"/>
      <c r="E21" s="5"/>
    </row>
    <row r="22" spans="1:5" ht="25.5" x14ac:dyDescent="0.2">
      <c r="A22" s="35"/>
      <c r="B22" s="40" t="s">
        <v>138</v>
      </c>
      <c r="C22" s="7" t="s">
        <v>46</v>
      </c>
      <c r="D22" s="8">
        <v>99962</v>
      </c>
      <c r="E22" s="5">
        <v>61503.5</v>
      </c>
    </row>
    <row r="23" spans="1:5" x14ac:dyDescent="0.2">
      <c r="A23" s="35"/>
      <c r="B23" s="40" t="s">
        <v>88</v>
      </c>
      <c r="C23" s="7" t="s">
        <v>130</v>
      </c>
      <c r="D23" s="8"/>
      <c r="E23" s="5"/>
    </row>
    <row r="24" spans="1:5" x14ac:dyDescent="0.2">
      <c r="A24" s="35"/>
      <c r="B24" s="40" t="s">
        <v>89</v>
      </c>
      <c r="C24" s="7" t="s">
        <v>131</v>
      </c>
      <c r="D24" s="8"/>
      <c r="E24" s="5"/>
    </row>
    <row r="25" spans="1:5" x14ac:dyDescent="0.2">
      <c r="A25" s="35"/>
      <c r="B25" s="40" t="s">
        <v>116</v>
      </c>
      <c r="C25" s="18" t="s">
        <v>132</v>
      </c>
      <c r="D25" s="16"/>
      <c r="E25" s="5"/>
    </row>
    <row r="26" spans="1:5" x14ac:dyDescent="0.2">
      <c r="A26" s="35"/>
      <c r="B26" s="40" t="s">
        <v>117</v>
      </c>
      <c r="C26" s="7" t="s">
        <v>47</v>
      </c>
      <c r="D26" s="21">
        <f>D6+D9+D12+D13+D14+D22+D5+D11</f>
        <v>727665.1</v>
      </c>
      <c r="E26" s="21">
        <f>E6+E9+E12+E13+E14+E22+E5+E11</f>
        <v>366654.8</v>
      </c>
    </row>
    <row r="27" spans="1:5" ht="10.5" customHeight="1" x14ac:dyDescent="0.2">
      <c r="A27" s="35"/>
      <c r="B27" s="41"/>
      <c r="C27" s="6" t="s">
        <v>133</v>
      </c>
      <c r="D27" s="35"/>
      <c r="E27" s="35"/>
    </row>
    <row r="28" spans="1:5" hidden="1" x14ac:dyDescent="0.2"/>
    <row r="29" spans="1:5" x14ac:dyDescent="0.2">
      <c r="B29" s="2" t="s">
        <v>156</v>
      </c>
    </row>
    <row r="31" spans="1:5" x14ac:dyDescent="0.2">
      <c r="B31" s="2" t="s">
        <v>154</v>
      </c>
    </row>
  </sheetData>
  <mergeCells count="2">
    <mergeCell ref="B2:E2"/>
    <mergeCell ref="B1:E1"/>
  </mergeCells>
  <phoneticPr fontId="4" type="noConversion"/>
  <pageMargins left="0.35433070866141736" right="0.27559055118110237" top="0.23622047244094491" bottom="0.43307086614173229" header="0.27559055118110237" footer="0.51181102362204722"/>
  <pageSetup paperSize="9" scale="11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HR</cp:lastModifiedBy>
  <cp:lastPrinted>2023-04-27T11:00:40Z</cp:lastPrinted>
  <dcterms:created xsi:type="dcterms:W3CDTF">2008-03-14T09:45:27Z</dcterms:created>
  <dcterms:modified xsi:type="dcterms:W3CDTF">2023-04-27T11:00:46Z</dcterms:modified>
</cp:coreProperties>
</file>